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Firmy_dokumenty\Garáže\2019\účetnictví\"/>
    </mc:Choice>
  </mc:AlternateContent>
  <bookViews>
    <workbookView xWindow="0" yWindow="0" windowWidth="23040" windowHeight="8796"/>
  </bookViews>
  <sheets>
    <sheet name="přehled hosp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31" i="1"/>
  <c r="E31" i="1"/>
  <c r="D45" i="1" l="1"/>
  <c r="F21" i="1" l="1"/>
  <c r="E21" i="1"/>
  <c r="D31" i="1" l="1"/>
  <c r="D21" i="1" l="1"/>
  <c r="C31" i="1"/>
  <c r="C45" i="1" l="1"/>
  <c r="C12" i="1" s="1"/>
  <c r="C21" i="1" s="1"/>
</calcChain>
</file>

<file path=xl/sharedStrings.xml><?xml version="1.0" encoding="utf-8"?>
<sst xmlns="http://schemas.openxmlformats.org/spreadsheetml/2006/main" count="76" uniqueCount="58">
  <si>
    <t>NÁKLADY</t>
  </si>
  <si>
    <t>1</t>
  </si>
  <si>
    <t>provozní materiál</t>
  </si>
  <si>
    <t>2</t>
  </si>
  <si>
    <t>elektrická energie</t>
  </si>
  <si>
    <t>3</t>
  </si>
  <si>
    <t>náklady na opravy,údržbu, revize</t>
  </si>
  <si>
    <t>4</t>
  </si>
  <si>
    <t>odvoz komunálního odpadu</t>
  </si>
  <si>
    <t>5</t>
  </si>
  <si>
    <t>odměna správní firmě SBD ND</t>
  </si>
  <si>
    <t>6</t>
  </si>
  <si>
    <t>technické zabezpečení  objektů</t>
  </si>
  <si>
    <t>7</t>
  </si>
  <si>
    <t>ostatní služby (viz rozpis)</t>
  </si>
  <si>
    <t>8</t>
  </si>
  <si>
    <t>9</t>
  </si>
  <si>
    <t>odměny statutár.orgánů</t>
  </si>
  <si>
    <t>10</t>
  </si>
  <si>
    <t>sociální a zdravotní pojištění</t>
  </si>
  <si>
    <t>11</t>
  </si>
  <si>
    <t>12</t>
  </si>
  <si>
    <t>13</t>
  </si>
  <si>
    <t>pojištění objektů</t>
  </si>
  <si>
    <t>14</t>
  </si>
  <si>
    <t>15</t>
  </si>
  <si>
    <t>CELKEM (ekonomicky oprávněné náklady )</t>
  </si>
  <si>
    <t>VÝNOSY</t>
  </si>
  <si>
    <t>ekonomické nájemné (nájem od členů družstva)</t>
  </si>
  <si>
    <t>smluvní nájem (nájem od nečlenů družstva)</t>
  </si>
  <si>
    <t>Mimořádný příspěvek (střechy)</t>
  </si>
  <si>
    <t>pol.</t>
  </si>
  <si>
    <t>ROZPIS  POLOŽKY                                                              OSTATNÍ SLUŽBY  (řádek č.7)</t>
  </si>
  <si>
    <t>cestovné</t>
  </si>
  <si>
    <t>zpracování SIPO</t>
  </si>
  <si>
    <t>telefonní poplatky, internet</t>
  </si>
  <si>
    <t xml:space="preserve">právní a účetní služby </t>
  </si>
  <si>
    <t>webové stránky</t>
  </si>
  <si>
    <t>C e l k e m</t>
  </si>
  <si>
    <t>smluvní nájem - služby</t>
  </si>
  <si>
    <t>k 31.3.</t>
  </si>
  <si>
    <t>k 30.6.</t>
  </si>
  <si>
    <t>k 30.9.</t>
  </si>
  <si>
    <t>k 31.12.</t>
  </si>
  <si>
    <t xml:space="preserve">čerpání dlouhodobé zálohy                  </t>
  </si>
  <si>
    <t>mimořádné výnosy (úroky…)</t>
  </si>
  <si>
    <t xml:space="preserve">   Tvorba dlouhodobé zálohy + HV minulých let</t>
  </si>
  <si>
    <t>mzdové a ostatní osobní náklady na zaměst.</t>
  </si>
  <si>
    <t>daň z nemovitosti a ost. daně</t>
  </si>
  <si>
    <t>výnosy z pokut a penále</t>
  </si>
  <si>
    <t>mimořádné náklady-halířové vyrovnání</t>
  </si>
  <si>
    <t>ostatní fin. náklady (bankovní poplatky)</t>
  </si>
  <si>
    <t>ostatní-známky,poštovné,kopírování,legalizace, vidimace, ověřování</t>
  </si>
  <si>
    <t>CELKEM výnosy</t>
  </si>
  <si>
    <t>ostatní provozní náklady (kolky,poplatky,poj.odpověd., škody)</t>
  </si>
  <si>
    <t>ost.prov.výnosy(žádosti,převody,ovladače,výnosy z poj. plnění)</t>
  </si>
  <si>
    <t>Přehled hospodaření družstva v roce 2019</t>
  </si>
  <si>
    <t>ostatní služby-DPP a 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</si>
</sst>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left" vertical="center" indent="1"/>
    </xf>
    <xf numFmtId="3" fontId="5" fillId="0" borderId="5" xfId="0" applyNumberFormat="1" applyFont="1" applyBorder="1" applyAlignment="1">
      <alignment horizontal="left" vertical="center" indent="1"/>
    </xf>
    <xf numFmtId="49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5" fillId="0" borderId="11" xfId="0" applyNumberFormat="1" applyFont="1" applyBorder="1" applyAlignment="1">
      <alignment horizontal="left" vertical="center" wrapText="1" indent="1"/>
    </xf>
    <xf numFmtId="3" fontId="8" fillId="0" borderId="5" xfId="0" applyNumberFormat="1" applyFont="1" applyBorder="1" applyAlignment="1">
      <alignment horizontal="left" vertical="center" wrapText="1" indent="1"/>
    </xf>
    <xf numFmtId="3" fontId="8" fillId="0" borderId="10" xfId="0" applyNumberFormat="1" applyFont="1" applyBorder="1" applyAlignment="1">
      <alignment horizontal="left" vertical="center" indent="1"/>
    </xf>
    <xf numFmtId="3" fontId="5" fillId="0" borderId="11" xfId="0" applyNumberFormat="1" applyFont="1" applyBorder="1" applyAlignment="1">
      <alignment horizontal="left" vertical="center" indent="1"/>
    </xf>
    <xf numFmtId="0" fontId="10" fillId="0" borderId="0" xfId="0" applyFont="1"/>
    <xf numFmtId="0" fontId="0" fillId="0" borderId="7" xfId="0" applyBorder="1"/>
    <xf numFmtId="4" fontId="0" fillId="0" borderId="5" xfId="0" applyNumberFormat="1" applyBorder="1" applyAlignment="1">
      <alignment horizontal="right" vertical="center"/>
    </xf>
    <xf numFmtId="0" fontId="0" fillId="0" borderId="6" xfId="0" applyBorder="1"/>
    <xf numFmtId="3" fontId="0" fillId="0" borderId="5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left" vertical="center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horizontal="right" vertical="center"/>
    </xf>
    <xf numFmtId="4" fontId="0" fillId="0" borderId="9" xfId="0" applyNumberForma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" fontId="0" fillId="0" borderId="6" xfId="0" applyNumberFormat="1" applyBorder="1"/>
    <xf numFmtId="4" fontId="0" fillId="0" borderId="7" xfId="0" applyNumberFormat="1" applyBorder="1"/>
    <xf numFmtId="4" fontId="0" fillId="0" borderId="9" xfId="0" applyNumberFormat="1" applyBorder="1"/>
    <xf numFmtId="4" fontId="7" fillId="0" borderId="5" xfId="0" applyNumberFormat="1" applyFont="1" applyBorder="1" applyAlignment="1">
      <alignment horizontal="right" vertical="center"/>
    </xf>
    <xf numFmtId="4" fontId="7" fillId="0" borderId="7" xfId="0" applyNumberFormat="1" applyFont="1" applyBorder="1"/>
    <xf numFmtId="4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/>
    <xf numFmtId="4" fontId="7" fillId="0" borderId="3" xfId="0" applyNumberFormat="1" applyFont="1" applyBorder="1"/>
    <xf numFmtId="4" fontId="7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left" vertical="center" indent="1"/>
    </xf>
  </cellXfs>
  <cellStyles count="1">
    <cellStyle name="Normální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D12" sqref="D12:F12"/>
    </sheetView>
  </sheetViews>
  <sheetFormatPr defaultRowHeight="13.2" x14ac:dyDescent="0.25"/>
  <cols>
    <col min="1" max="1" width="4.44140625" customWidth="1"/>
    <col min="2" max="2" width="51.44140625" customWidth="1"/>
    <col min="3" max="3" width="10.88671875" customWidth="1"/>
    <col min="4" max="4" width="10.109375" customWidth="1"/>
    <col min="5" max="5" width="9.88671875" customWidth="1"/>
    <col min="6" max="6" width="12" customWidth="1"/>
    <col min="7" max="7" width="13.44140625" customWidth="1"/>
  </cols>
  <sheetData>
    <row r="1" spans="1:6" ht="15.6" x14ac:dyDescent="0.3">
      <c r="A1" s="1"/>
      <c r="B1" s="2"/>
    </row>
    <row r="3" spans="1:6" ht="17.399999999999999" x14ac:dyDescent="0.3">
      <c r="A3" s="3" t="s">
        <v>56</v>
      </c>
      <c r="B3" s="4"/>
    </row>
    <row r="4" spans="1:6" ht="13.8" thickBot="1" x14ac:dyDescent="0.3"/>
    <row r="5" spans="1:6" ht="20.25" customHeight="1" thickBot="1" x14ac:dyDescent="0.3">
      <c r="A5" s="5"/>
      <c r="B5" s="6" t="s">
        <v>0</v>
      </c>
      <c r="C5" s="7" t="s">
        <v>40</v>
      </c>
      <c r="D5" s="8" t="s">
        <v>41</v>
      </c>
      <c r="E5" s="9" t="s">
        <v>42</v>
      </c>
      <c r="F5" s="10" t="s">
        <v>43</v>
      </c>
    </row>
    <row r="6" spans="1:6" x14ac:dyDescent="0.25">
      <c r="A6" s="11" t="s">
        <v>1</v>
      </c>
      <c r="B6" s="12" t="s">
        <v>2</v>
      </c>
      <c r="C6" s="30">
        <v>7999</v>
      </c>
      <c r="D6" s="30"/>
      <c r="E6" s="47"/>
      <c r="F6" s="47"/>
    </row>
    <row r="7" spans="1:6" x14ac:dyDescent="0.25">
      <c r="A7" s="11" t="s">
        <v>3</v>
      </c>
      <c r="B7" s="12" t="s">
        <v>4</v>
      </c>
      <c r="C7" s="30"/>
      <c r="D7" s="30"/>
      <c r="E7" s="29"/>
      <c r="F7" s="48"/>
    </row>
    <row r="8" spans="1:6" x14ac:dyDescent="0.25">
      <c r="A8" s="11" t="s">
        <v>5</v>
      </c>
      <c r="B8" s="12" t="s">
        <v>6</v>
      </c>
      <c r="C8" s="30"/>
      <c r="D8" s="30"/>
      <c r="E8" s="48"/>
      <c r="F8" s="48"/>
    </row>
    <row r="9" spans="1:6" x14ac:dyDescent="0.25">
      <c r="A9" s="11" t="s">
        <v>7</v>
      </c>
      <c r="B9" s="12" t="s">
        <v>8</v>
      </c>
      <c r="C9" s="30">
        <v>7659</v>
      </c>
      <c r="D9" s="30"/>
      <c r="E9" s="48"/>
      <c r="F9" s="48"/>
    </row>
    <row r="10" spans="1:6" x14ac:dyDescent="0.25">
      <c r="A10" s="11" t="s">
        <v>9</v>
      </c>
      <c r="B10" s="12" t="s">
        <v>10</v>
      </c>
      <c r="C10" s="30">
        <v>48063</v>
      </c>
      <c r="D10" s="30"/>
      <c r="E10" s="48"/>
      <c r="F10" s="48"/>
    </row>
    <row r="11" spans="1:6" x14ac:dyDescent="0.25">
      <c r="A11" s="11" t="s">
        <v>11</v>
      </c>
      <c r="B11" s="12" t="s">
        <v>12</v>
      </c>
      <c r="C11" s="30">
        <v>2160</v>
      </c>
      <c r="D11" s="30"/>
      <c r="E11" s="48"/>
      <c r="F11" s="48"/>
    </row>
    <row r="12" spans="1:6" x14ac:dyDescent="0.25">
      <c r="A12" s="11" t="s">
        <v>13</v>
      </c>
      <c r="B12" s="12" t="s">
        <v>14</v>
      </c>
      <c r="C12" s="30">
        <f>C45</f>
        <v>47188.6</v>
      </c>
      <c r="D12" s="30"/>
      <c r="E12" s="48"/>
      <c r="F12" s="48"/>
    </row>
    <row r="13" spans="1:6" x14ac:dyDescent="0.25">
      <c r="A13" s="11" t="s">
        <v>15</v>
      </c>
      <c r="B13" s="12" t="s">
        <v>47</v>
      </c>
      <c r="C13" s="30"/>
      <c r="D13" s="30"/>
      <c r="E13" s="48"/>
      <c r="F13" s="48"/>
    </row>
    <row r="14" spans="1:6" x14ac:dyDescent="0.25">
      <c r="A14" s="11" t="s">
        <v>16</v>
      </c>
      <c r="B14" s="12" t="s">
        <v>17</v>
      </c>
      <c r="C14" s="30">
        <v>33750</v>
      </c>
      <c r="D14" s="30"/>
      <c r="E14" s="48"/>
      <c r="F14" s="48"/>
    </row>
    <row r="15" spans="1:6" x14ac:dyDescent="0.25">
      <c r="A15" s="11" t="s">
        <v>18</v>
      </c>
      <c r="B15" s="12" t="s">
        <v>19</v>
      </c>
      <c r="C15" s="30"/>
      <c r="D15" s="30"/>
      <c r="E15" s="48"/>
      <c r="F15" s="48"/>
    </row>
    <row r="16" spans="1:6" x14ac:dyDescent="0.25">
      <c r="A16" s="11" t="s">
        <v>20</v>
      </c>
      <c r="B16" s="12" t="s">
        <v>48</v>
      </c>
      <c r="C16" s="30"/>
      <c r="D16" s="30"/>
      <c r="E16" s="48"/>
      <c r="F16" s="48"/>
    </row>
    <row r="17" spans="1:6" x14ac:dyDescent="0.25">
      <c r="A17" s="11" t="s">
        <v>21</v>
      </c>
      <c r="B17" s="12" t="s">
        <v>54</v>
      </c>
      <c r="C17" s="30">
        <v>4100</v>
      </c>
      <c r="D17" s="30"/>
      <c r="E17" s="48"/>
      <c r="F17" s="48"/>
    </row>
    <row r="18" spans="1:6" x14ac:dyDescent="0.25">
      <c r="A18" s="11" t="s">
        <v>22</v>
      </c>
      <c r="B18" s="12" t="s">
        <v>23</v>
      </c>
      <c r="C18" s="30">
        <v>6917</v>
      </c>
      <c r="D18" s="30"/>
      <c r="E18" s="48"/>
      <c r="F18" s="48"/>
    </row>
    <row r="19" spans="1:6" x14ac:dyDescent="0.25">
      <c r="A19" s="11" t="s">
        <v>24</v>
      </c>
      <c r="B19" s="12" t="s">
        <v>51</v>
      </c>
      <c r="C19" s="30">
        <v>669</v>
      </c>
      <c r="D19" s="30"/>
      <c r="E19" s="48"/>
      <c r="F19" s="48"/>
    </row>
    <row r="20" spans="1:6" x14ac:dyDescent="0.25">
      <c r="A20" s="11" t="s">
        <v>25</v>
      </c>
      <c r="B20" s="12" t="s">
        <v>50</v>
      </c>
      <c r="C20" s="30"/>
      <c r="D20" s="30"/>
      <c r="E20" s="48"/>
      <c r="F20" s="48"/>
    </row>
    <row r="21" spans="1:6" x14ac:dyDescent="0.25">
      <c r="A21" s="11"/>
      <c r="B21" s="13" t="s">
        <v>26</v>
      </c>
      <c r="C21" s="50">
        <f>SUM(C6:C20)</f>
        <v>158505.60000000001</v>
      </c>
      <c r="D21" s="50">
        <f>SUM(D6:D20)</f>
        <v>0</v>
      </c>
      <c r="E21" s="51">
        <f>SUM(E6:E20)</f>
        <v>0</v>
      </c>
      <c r="F21" s="51">
        <f>SUM(F6:F20)</f>
        <v>0</v>
      </c>
    </row>
    <row r="22" spans="1:6" x14ac:dyDescent="0.25">
      <c r="A22" s="11"/>
      <c r="B22" s="13"/>
      <c r="C22" s="30"/>
      <c r="D22" s="32"/>
      <c r="E22" s="29"/>
      <c r="F22" s="29"/>
    </row>
    <row r="23" spans="1:6" x14ac:dyDescent="0.25">
      <c r="A23" s="11"/>
      <c r="B23" s="13"/>
      <c r="C23" s="30"/>
      <c r="D23" s="32"/>
      <c r="E23" s="29"/>
      <c r="F23" s="29"/>
    </row>
    <row r="24" spans="1:6" x14ac:dyDescent="0.25">
      <c r="A24" s="14"/>
      <c r="B24" s="15" t="s">
        <v>27</v>
      </c>
      <c r="C24" s="33"/>
      <c r="D24" s="34"/>
      <c r="E24" s="29"/>
      <c r="F24" s="29"/>
    </row>
    <row r="25" spans="1:6" x14ac:dyDescent="0.25">
      <c r="A25" s="11" t="s">
        <v>1</v>
      </c>
      <c r="B25" s="16" t="s">
        <v>28</v>
      </c>
      <c r="C25" s="30">
        <v>166272</v>
      </c>
      <c r="D25" s="30"/>
      <c r="E25" s="48"/>
      <c r="F25" s="48"/>
    </row>
    <row r="26" spans="1:6" x14ac:dyDescent="0.25">
      <c r="A26" s="11" t="s">
        <v>3</v>
      </c>
      <c r="B26" s="16" t="s">
        <v>29</v>
      </c>
      <c r="C26" s="30">
        <v>2700</v>
      </c>
      <c r="D26" s="30"/>
      <c r="E26" s="48"/>
      <c r="F26" s="48"/>
    </row>
    <row r="27" spans="1:6" x14ac:dyDescent="0.25">
      <c r="A27" s="11"/>
      <c r="B27" s="16" t="s">
        <v>39</v>
      </c>
      <c r="C27" s="30"/>
      <c r="D27" s="30"/>
      <c r="E27" s="48"/>
      <c r="F27" s="48"/>
    </row>
    <row r="28" spans="1:6" x14ac:dyDescent="0.25">
      <c r="A28" s="11" t="s">
        <v>5</v>
      </c>
      <c r="B28" s="16" t="s">
        <v>49</v>
      </c>
      <c r="C28" s="30">
        <v>96</v>
      </c>
      <c r="D28" s="30"/>
      <c r="E28" s="48"/>
      <c r="F28" s="48"/>
    </row>
    <row r="29" spans="1:6" x14ac:dyDescent="0.25">
      <c r="A29" s="11" t="s">
        <v>7</v>
      </c>
      <c r="B29" s="16" t="s">
        <v>55</v>
      </c>
      <c r="C29" s="30">
        <v>10400</v>
      </c>
      <c r="D29" s="30"/>
      <c r="E29" s="48"/>
      <c r="F29" s="48"/>
    </row>
    <row r="30" spans="1:6" x14ac:dyDescent="0.25">
      <c r="A30" s="11" t="s">
        <v>9</v>
      </c>
      <c r="B30" s="16" t="s">
        <v>45</v>
      </c>
      <c r="C30" s="30">
        <v>137.97</v>
      </c>
      <c r="D30" s="30"/>
      <c r="E30" s="48"/>
      <c r="F30" s="48"/>
    </row>
    <row r="31" spans="1:6" x14ac:dyDescent="0.25">
      <c r="A31" s="11"/>
      <c r="B31" s="56" t="s">
        <v>53</v>
      </c>
      <c r="C31" s="50">
        <f>SUM(C25:C30)</f>
        <v>179605.97</v>
      </c>
      <c r="D31" s="50">
        <f>SUM(D25:D30)</f>
        <v>0</v>
      </c>
      <c r="E31" s="51">
        <f>SUM(E25:E30)</f>
        <v>0</v>
      </c>
      <c r="F31" s="51">
        <f>SUM(F25:F30)</f>
        <v>0</v>
      </c>
    </row>
    <row r="32" spans="1:6" x14ac:dyDescent="0.25">
      <c r="A32" s="17" t="s">
        <v>11</v>
      </c>
      <c r="B32" s="29" t="s">
        <v>46</v>
      </c>
      <c r="C32" s="30">
        <v>93528</v>
      </c>
      <c r="D32" s="30"/>
      <c r="E32" s="48"/>
      <c r="F32" s="48"/>
    </row>
    <row r="33" spans="1:7" x14ac:dyDescent="0.25">
      <c r="A33" s="18" t="s">
        <v>13</v>
      </c>
      <c r="B33" s="19" t="s">
        <v>30</v>
      </c>
      <c r="C33" s="35">
        <v>129600</v>
      </c>
      <c r="D33" s="36"/>
      <c r="E33" s="48"/>
      <c r="F33" s="48"/>
    </row>
    <row r="34" spans="1:7" ht="13.8" thickBot="1" x14ac:dyDescent="0.3">
      <c r="A34" s="18"/>
      <c r="B34" s="19" t="s">
        <v>44</v>
      </c>
      <c r="C34" s="37">
        <v>10200</v>
      </c>
      <c r="D34" s="38"/>
      <c r="E34" s="49"/>
      <c r="F34" s="49"/>
      <c r="G34" s="28"/>
    </row>
    <row r="35" spans="1:7" ht="13.8" thickBot="1" x14ac:dyDescent="0.3">
      <c r="A35" s="20"/>
      <c r="B35" s="21"/>
      <c r="C35" s="52"/>
      <c r="D35" s="52"/>
      <c r="E35" s="53"/>
      <c r="F35" s="54"/>
    </row>
    <row r="36" spans="1:7" ht="13.8" thickBot="1" x14ac:dyDescent="0.3">
      <c r="A36" s="22"/>
      <c r="B36" s="23"/>
      <c r="C36" s="39"/>
      <c r="D36" s="39"/>
    </row>
    <row r="37" spans="1:7" ht="27" thickBot="1" x14ac:dyDescent="0.3">
      <c r="A37" s="20" t="s">
        <v>31</v>
      </c>
      <c r="B37" s="24" t="s">
        <v>32</v>
      </c>
      <c r="C37" s="40" t="s">
        <v>40</v>
      </c>
      <c r="D37" s="41" t="s">
        <v>41</v>
      </c>
      <c r="E37" s="42" t="s">
        <v>42</v>
      </c>
      <c r="F37" s="43" t="s">
        <v>43</v>
      </c>
    </row>
    <row r="38" spans="1:7" x14ac:dyDescent="0.25">
      <c r="A38" s="11" t="s">
        <v>1</v>
      </c>
      <c r="B38" s="12" t="s">
        <v>33</v>
      </c>
      <c r="C38" s="30"/>
      <c r="D38" s="44"/>
      <c r="E38" s="31"/>
      <c r="F38" s="47"/>
    </row>
    <row r="39" spans="1:7" x14ac:dyDescent="0.25">
      <c r="A39" s="11" t="s">
        <v>3</v>
      </c>
      <c r="B39" s="12" t="s">
        <v>34</v>
      </c>
      <c r="C39" s="30">
        <v>931.6</v>
      </c>
      <c r="D39" s="45"/>
      <c r="E39" s="48"/>
      <c r="F39" s="48"/>
    </row>
    <row r="40" spans="1:7" x14ac:dyDescent="0.25">
      <c r="A40" s="11" t="s">
        <v>5</v>
      </c>
      <c r="B40" s="25" t="s">
        <v>35</v>
      </c>
      <c r="C40" s="30">
        <v>2700</v>
      </c>
      <c r="D40" s="45"/>
      <c r="E40" s="48"/>
      <c r="F40" s="48"/>
    </row>
    <row r="41" spans="1:7" x14ac:dyDescent="0.25">
      <c r="A41" s="11" t="s">
        <v>7</v>
      </c>
      <c r="B41" s="12" t="s">
        <v>52</v>
      </c>
      <c r="C41" s="30"/>
      <c r="D41" s="45"/>
      <c r="E41" s="48"/>
      <c r="F41" s="48"/>
    </row>
    <row r="42" spans="1:7" x14ac:dyDescent="0.25">
      <c r="A42" s="11" t="s">
        <v>9</v>
      </c>
      <c r="B42" s="12" t="s">
        <v>36</v>
      </c>
      <c r="C42" s="30">
        <v>12000</v>
      </c>
      <c r="D42" s="45"/>
      <c r="E42" s="48"/>
      <c r="F42" s="48"/>
    </row>
    <row r="43" spans="1:7" x14ac:dyDescent="0.25">
      <c r="A43" s="11" t="s">
        <v>11</v>
      </c>
      <c r="B43" s="12" t="s">
        <v>37</v>
      </c>
      <c r="C43" s="30">
        <v>2057</v>
      </c>
      <c r="D43" s="45"/>
      <c r="E43" s="48"/>
      <c r="F43" s="48"/>
    </row>
    <row r="44" spans="1:7" ht="13.8" thickBot="1" x14ac:dyDescent="0.3">
      <c r="A44" s="18" t="s">
        <v>13</v>
      </c>
      <c r="B44" s="26" t="s">
        <v>57</v>
      </c>
      <c r="C44" s="35">
        <v>29500</v>
      </c>
      <c r="D44" s="46"/>
      <c r="E44" s="49"/>
      <c r="F44" s="49"/>
    </row>
    <row r="45" spans="1:7" ht="13.8" thickBot="1" x14ac:dyDescent="0.3">
      <c r="A45" s="20"/>
      <c r="B45" s="27" t="s">
        <v>38</v>
      </c>
      <c r="C45" s="55">
        <f>SUM(C38:C44)</f>
        <v>47188.6</v>
      </c>
      <c r="D45" s="55">
        <f>SUM(D38:D44)</f>
        <v>0</v>
      </c>
      <c r="E45" s="53">
        <f>SUM(E38:E44)</f>
        <v>0</v>
      </c>
      <c r="F45" s="54">
        <f>SUM(F38:F44)</f>
        <v>0</v>
      </c>
    </row>
  </sheetData>
  <conditionalFormatting sqref="A5:D5 D35:D36 B6:B18 B33:B35 A6:A35 C45 C37:D44 A36:B45 C6:C11 B21:B30 D21 D31:D32 C13:C36">
    <cfRule type="cellIs" dxfId="3" priority="8" stopIfTrue="1" operator="equal">
      <formula>0</formula>
    </cfRule>
  </conditionalFormatting>
  <conditionalFormatting sqref="D45">
    <cfRule type="cellIs" dxfId="2" priority="5" stopIfTrue="1" operator="equal">
      <formula>0</formula>
    </cfRule>
  </conditionalFormatting>
  <conditionalFormatting sqref="C12">
    <cfRule type="cellIs" dxfId="1" priority="1" stopIfTrue="1" operator="equal">
      <formula>0</formula>
    </cfRule>
  </conditionalFormatting>
  <pageMargins left="0.31496062992125984" right="0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hosp.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HYDROTECHNIK</dc:creator>
  <cp:lastModifiedBy>Jana HYDROTECHNIK</cp:lastModifiedBy>
  <cp:lastPrinted>2019-04-18T15:10:53Z</cp:lastPrinted>
  <dcterms:created xsi:type="dcterms:W3CDTF">2016-04-22T07:36:40Z</dcterms:created>
  <dcterms:modified xsi:type="dcterms:W3CDTF">2019-04-18T15:10:59Z</dcterms:modified>
</cp:coreProperties>
</file>